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II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II-1'!#REF!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M24" i="1" l="1"/>
  <c r="L24" i="1"/>
  <c r="K24" i="1"/>
  <c r="I24" i="1"/>
  <c r="H24" i="1"/>
  <c r="G24" i="1"/>
  <c r="E24" i="1"/>
  <c r="D24" i="1"/>
  <c r="C24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  <c r="N10" i="1"/>
  <c r="J10" i="1"/>
  <c r="F10" i="1"/>
  <c r="N24" i="1" l="1"/>
  <c r="F24" i="1"/>
  <c r="J24" i="1"/>
</calcChain>
</file>

<file path=xl/sharedStrings.xml><?xml version="1.0" encoding="utf-8"?>
<sst xmlns="http://schemas.openxmlformats.org/spreadsheetml/2006/main" count="40" uniqueCount="30">
  <si>
    <t>Cuadro II-1</t>
  </si>
  <si>
    <t xml:space="preserve">Sistema Interconectado Nacional </t>
  </si>
  <si>
    <t>Potencia Instalada</t>
  </si>
  <si>
    <t>Potencia Efectiva</t>
  </si>
  <si>
    <t>Empresa</t>
  </si>
  <si>
    <t>(MVA)</t>
  </si>
  <si>
    <t>(MW)</t>
  </si>
  <si>
    <t>Hidro</t>
  </si>
  <si>
    <t>Termo</t>
  </si>
  <si>
    <t>Total</t>
  </si>
  <si>
    <t>Generadores</t>
  </si>
  <si>
    <t>CORANI</t>
  </si>
  <si>
    <t>EGSA</t>
  </si>
  <si>
    <t>EVH</t>
  </si>
  <si>
    <t>ENDE ANDINA</t>
  </si>
  <si>
    <t>COBEE</t>
  </si>
  <si>
    <t>CECBB</t>
  </si>
  <si>
    <t>ERESA</t>
  </si>
  <si>
    <t>HB</t>
  </si>
  <si>
    <t>SYNERGIA</t>
  </si>
  <si>
    <t>GE</t>
  </si>
  <si>
    <t>SDB</t>
  </si>
  <si>
    <t>ENDE</t>
  </si>
  <si>
    <t xml:space="preserve">Fuente: Formularios ISE-130 </t>
  </si>
  <si>
    <t>Potencia instalada y efectiva  al 31 de Diciembre de 2014</t>
  </si>
  <si>
    <t>E. Alternativas</t>
  </si>
  <si>
    <t>SETAR*</t>
  </si>
  <si>
    <t>SECCO**</t>
  </si>
  <si>
    <t>* Incluye los sistemas: San Jacinto, La Tablada, Villamontes y Yacuiba.</t>
  </si>
  <si>
    <t>** Incluye los sistemas: La Tablada y San Isidro.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</si>
</sst>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#,##0.0"/>
    <numFmt numFmtId="165" formatCode="#.##000"/>
    <numFmt numFmtId="166" formatCode="_ * #,##0.00_ ;_ * \-#,##0.00_ ;_ * &quot;-&quot;??_ ;_ @_ "/>
    <numFmt numFmtId="167" formatCode="\$#,#00"/>
    <numFmt numFmtId="168" formatCode="#."/>
    <numFmt numFmtId="169" formatCode="_([$€]* #,##0.00_);_([$€]* \(#,##0.00\);_([$€]* &quot;-&quot;??_);_(@_)"/>
    <numFmt numFmtId="170" formatCode="_-[$€]* #,##0.00_-;\-[$€]* #,##0.00_-;_-[$€]* &quot;-&quot;??_-;_-@_-"/>
    <numFmt numFmtId="171" formatCode="#,#00"/>
    <numFmt numFmtId="172" formatCode="_ * #,##0_ ;_ * \-#,##0_ ;_ * &quot;-&quot;_ ;_ @_ "/>
    <numFmt numFmtId="173" formatCode="_-* #,##0\ _€_-;\-* #,##0\ _€_-;_-* &quot;-&quot;\ _€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€_-;\-* #,##0.00\ _€_-;_-* &quot;-&quot;??\ _€_-;_-@_-"/>
    <numFmt numFmtId="180" formatCode="%#,#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sz val="7"/>
      <color theme="0"/>
      <name val="Century Gothic"/>
      <family val="2"/>
    </font>
    <font>
      <sz val="7"/>
      <color rgb="FFFF0000"/>
      <name val="Century Gothic"/>
      <family val="2"/>
    </font>
    <font>
      <sz val="7"/>
      <color rgb="FFFFC000"/>
      <name val="Century Gothic"/>
      <family val="2"/>
    </font>
    <font>
      <b/>
      <sz val="8"/>
      <name val="Century Gothic"/>
      <family val="2"/>
    </font>
    <font>
      <b/>
      <sz val="8"/>
      <name val="Arial Narrow"/>
      <family val="2"/>
    </font>
    <font>
      <b/>
      <sz val="7"/>
      <name val="Century Gothic"/>
      <family val="2"/>
    </font>
    <font>
      <sz val="5"/>
      <name val="Century Gothic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6">
    <border>
      <left/>
      <right/>
      <top/>
      <bottom/>
      <diagonal/>
    </border>
    <border>
      <left style="dashed">
        <color theme="9"/>
      </left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 style="dashed">
        <color theme="9"/>
      </left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dashed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ashed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dashed">
        <color theme="9" tint="-0.24994659260841701"/>
      </right>
      <top/>
      <bottom/>
      <diagonal/>
    </border>
    <border>
      <left style="dashed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dashed">
        <color theme="9" tint="-0.24994659260841701"/>
      </right>
      <top/>
      <bottom style="thin">
        <color theme="9" tint="-0.24994659260841701"/>
      </bottom>
      <diagonal/>
    </border>
    <border>
      <left style="dashed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21" borderId="15" applyNumberFormat="0" applyAlignment="0" applyProtection="0"/>
    <xf numFmtId="0" fontId="16" fillId="21" borderId="15" applyNumberFormat="0" applyAlignment="0" applyProtection="0"/>
    <xf numFmtId="0" fontId="17" fillId="22" borderId="16" applyNumberFormat="0" applyAlignment="0" applyProtection="0"/>
    <xf numFmtId="0" fontId="17" fillId="22" borderId="16" applyNumberFormat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165" fontId="19" fillId="0" borderId="0">
      <protection locked="0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7" fontId="19" fillId="0" borderId="0">
      <protection locked="0"/>
    </xf>
    <xf numFmtId="0" fontId="2" fillId="0" borderId="0" applyFont="0" applyFill="0" applyBorder="0" applyAlignment="0" applyProtection="0"/>
    <xf numFmtId="168" fontId="2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4" fillId="12" borderId="15" applyNumberFormat="0" applyAlignment="0" applyProtection="0"/>
    <xf numFmtId="0" fontId="24" fillId="12" borderId="15" applyNumberFormat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171" fontId="19" fillId="0" borderId="0">
      <protection locked="0"/>
    </xf>
    <xf numFmtId="165" fontId="19" fillId="0" borderId="0">
      <protection locked="0"/>
    </xf>
    <xf numFmtId="168" fontId="21" fillId="0" borderId="0">
      <protection locked="0"/>
    </xf>
    <xf numFmtId="171" fontId="19" fillId="0" borderId="0">
      <protection locked="0"/>
    </xf>
    <xf numFmtId="168" fontId="26" fillId="0" borderId="0">
      <protection locked="0"/>
    </xf>
    <xf numFmtId="0" fontId="22" fillId="0" borderId="0">
      <protection locked="0"/>
    </xf>
    <xf numFmtId="168" fontId="26" fillId="0" borderId="0">
      <protection locked="0"/>
    </xf>
    <xf numFmtId="0" fontId="22" fillId="0" borderId="0">
      <protection locked="0"/>
    </xf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19" fillId="0" borderId="0">
      <protection locked="0"/>
    </xf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30" fillId="29" borderId="19">
      <alignment horizontal="center" vertical="center"/>
    </xf>
    <xf numFmtId="0" fontId="31" fillId="0" borderId="20">
      <alignment horizontal="center"/>
    </xf>
    <xf numFmtId="180" fontId="19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21" borderId="21" applyNumberFormat="0" applyAlignment="0" applyProtection="0"/>
    <xf numFmtId="0" fontId="33" fillId="21" borderId="21" applyNumberFormat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</cellStyleXfs>
  <cellXfs count="54">
    <xf numFmtId="0" fontId="0" fillId="0" borderId="0" xfId="0"/>
    <xf numFmtId="0" fontId="3" fillId="2" borderId="0" xfId="1" applyFont="1" applyFill="1"/>
    <xf numFmtId="0" fontId="5" fillId="4" borderId="0" xfId="1" applyFont="1" applyFill="1"/>
    <xf numFmtId="0" fontId="6" fillId="5" borderId="0" xfId="1" applyFont="1" applyFill="1"/>
    <xf numFmtId="0" fontId="7" fillId="0" borderId="0" xfId="1" applyFont="1" applyFill="1"/>
    <xf numFmtId="0" fontId="7" fillId="5" borderId="0" xfId="1" applyFont="1" applyFill="1"/>
    <xf numFmtId="0" fontId="7" fillId="5" borderId="1" xfId="1" applyFont="1" applyFill="1" applyBorder="1"/>
    <xf numFmtId="0" fontId="3" fillId="6" borderId="0" xfId="1" applyFont="1" applyFill="1"/>
    <xf numFmtId="0" fontId="8" fillId="6" borderId="2" xfId="1" applyFont="1" applyFill="1" applyBorder="1" applyAlignment="1">
      <alignment horizontal="centerContinuous"/>
    </xf>
    <xf numFmtId="0" fontId="3" fillId="6" borderId="3" xfId="1" applyFont="1" applyFill="1" applyBorder="1" applyAlignment="1">
      <alignment horizontal="centerContinuous"/>
    </xf>
    <xf numFmtId="0" fontId="3" fillId="6" borderId="4" xfId="1" applyFont="1" applyFill="1" applyBorder="1"/>
    <xf numFmtId="0" fontId="8" fillId="6" borderId="3" xfId="1" applyFont="1" applyFill="1" applyBorder="1" applyAlignment="1">
      <alignment horizontal="center"/>
    </xf>
    <xf numFmtId="0" fontId="3" fillId="6" borderId="3" xfId="1" applyFont="1" applyFill="1" applyBorder="1"/>
    <xf numFmtId="0" fontId="8" fillId="6" borderId="0" xfId="1" applyFont="1" applyFill="1"/>
    <xf numFmtId="0" fontId="8" fillId="2" borderId="0" xfId="1" applyFont="1" applyFill="1"/>
    <xf numFmtId="0" fontId="8" fillId="6" borderId="0" xfId="1" applyFont="1" applyFill="1" applyAlignment="1">
      <alignment horizontal="center"/>
    </xf>
    <xf numFmtId="0" fontId="8" fillId="6" borderId="5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8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5" borderId="0" xfId="1" applyFont="1" applyFill="1"/>
    <xf numFmtId="0" fontId="3" fillId="5" borderId="9" xfId="1" applyFont="1" applyFill="1" applyBorder="1"/>
    <xf numFmtId="0" fontId="3" fillId="5" borderId="0" xfId="1" applyFont="1" applyFill="1" applyBorder="1"/>
    <xf numFmtId="0" fontId="3" fillId="5" borderId="10" xfId="1" applyFont="1" applyFill="1" applyBorder="1"/>
    <xf numFmtId="0" fontId="3" fillId="5" borderId="11" xfId="1" applyFont="1" applyFill="1" applyBorder="1"/>
    <xf numFmtId="0" fontId="3" fillId="5" borderId="0" xfId="1" applyFont="1" applyFill="1"/>
    <xf numFmtId="164" fontId="3" fillId="5" borderId="9" xfId="2" applyNumberFormat="1" applyFont="1" applyFill="1" applyBorder="1"/>
    <xf numFmtId="164" fontId="3" fillId="5" borderId="0" xfId="2" applyNumberFormat="1" applyFont="1" applyFill="1" applyBorder="1"/>
    <xf numFmtId="164" fontId="3" fillId="5" borderId="10" xfId="2" applyNumberFormat="1" applyFont="1" applyFill="1" applyBorder="1"/>
    <xf numFmtId="164" fontId="3" fillId="5" borderId="11" xfId="2" applyNumberFormat="1" applyFont="1" applyFill="1" applyBorder="1"/>
    <xf numFmtId="0" fontId="3" fillId="6" borderId="0" xfId="1" applyFont="1" applyFill="1" applyBorder="1"/>
    <xf numFmtId="0" fontId="10" fillId="6" borderId="0" xfId="1" applyFont="1" applyFill="1" applyAlignment="1">
      <alignment vertical="center"/>
    </xf>
    <xf numFmtId="0" fontId="10" fillId="6" borderId="2" xfId="1" applyFont="1" applyFill="1" applyBorder="1" applyAlignment="1">
      <alignment vertical="center"/>
    </xf>
    <xf numFmtId="164" fontId="10" fillId="6" borderId="12" xfId="2" applyNumberFormat="1" applyFont="1" applyFill="1" applyBorder="1" applyAlignment="1">
      <alignment vertical="center"/>
    </xf>
    <xf numFmtId="164" fontId="10" fillId="6" borderId="2" xfId="2" applyNumberFormat="1" applyFont="1" applyFill="1" applyBorder="1" applyAlignment="1">
      <alignment vertical="center"/>
    </xf>
    <xf numFmtId="164" fontId="10" fillId="6" borderId="13" xfId="2" applyNumberFormat="1" applyFont="1" applyFill="1" applyBorder="1" applyAlignment="1">
      <alignment vertical="center"/>
    </xf>
    <xf numFmtId="164" fontId="10" fillId="6" borderId="14" xfId="2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1" fillId="6" borderId="0" xfId="1" applyFont="1" applyFill="1"/>
    <xf numFmtId="0" fontId="11" fillId="6" borderId="0" xfId="1" applyFont="1" applyFill="1" applyBorder="1"/>
    <xf numFmtId="0" fontId="11" fillId="2" borderId="0" xfId="1" applyFont="1" applyFill="1" applyBorder="1"/>
    <xf numFmtId="0" fontId="11" fillId="2" borderId="0" xfId="1" applyFont="1" applyFill="1"/>
    <xf numFmtId="0" fontId="12" fillId="6" borderId="0" xfId="1" applyFont="1" applyFill="1" applyBorder="1" applyAlignment="1">
      <alignment wrapText="1"/>
    </xf>
    <xf numFmtId="0" fontId="12" fillId="6" borderId="0" xfId="1" applyFont="1" applyFill="1" applyAlignment="1">
      <alignment horizontal="left" wrapText="1"/>
    </xf>
    <xf numFmtId="0" fontId="12" fillId="6" borderId="0" xfId="1" applyFont="1" applyFill="1" applyAlignment="1">
      <alignment horizontal="left" wrapText="1"/>
    </xf>
    <xf numFmtId="0" fontId="4" fillId="3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8" fillId="6" borderId="0" xfId="1" applyFont="1" applyFill="1" applyBorder="1" applyAlignment="1">
      <alignment horizontal="center"/>
    </xf>
    <xf numFmtId="0" fontId="8" fillId="6" borderId="0" xfId="1" applyFont="1" applyFill="1" applyAlignment="1">
      <alignment horizontal="left" vertical="center"/>
    </xf>
    <xf numFmtId="0" fontId="8" fillId="6" borderId="2" xfId="1" applyFont="1" applyFill="1" applyBorder="1" applyAlignment="1">
      <alignment horizontal="left" vertical="center"/>
    </xf>
    <xf numFmtId="0" fontId="12" fillId="6" borderId="0" xfId="1" applyFont="1" applyFill="1" applyBorder="1" applyAlignment="1">
      <alignment horizontal="left" wrapText="1"/>
    </xf>
  </cellXfs>
  <cellStyles count="186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2 2" xfId="105"/>
    <cellStyle name="Millares [0] 2 3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illares_2 Capacidad instalada2008 preliminar" xfId="2"/>
    <cellStyle name="Monetario" xfId="125"/>
    <cellStyle name="Neutral 2" xfId="126"/>
    <cellStyle name="Neutral 3" xfId="127"/>
    <cellStyle name="Normal" xfId="0" builtinId="0"/>
    <cellStyle name="Normal 10" xfId="128"/>
    <cellStyle name="Normal 11" xfId="129"/>
    <cellStyle name="Normal 2" xfId="1"/>
    <cellStyle name="Normal 2 2" xfId="130"/>
    <cellStyle name="Normal 2 3" xfId="131"/>
    <cellStyle name="Normal 2_ISE 210 TOTAL EMPRESA DICIEMBRE 2009" xfId="132"/>
    <cellStyle name="Normal 3" xfId="133"/>
    <cellStyle name="Normal 3 2" xfId="134"/>
    <cellStyle name="Normal 3 3" xfId="135"/>
    <cellStyle name="Normal 3 4" xfId="136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148"/>
    <cellStyle name="Notas 2" xfId="149"/>
    <cellStyle name="Notas 3" xfId="150"/>
    <cellStyle name="p" xfId="151"/>
    <cellStyle name="Pame" xfId="152"/>
    <cellStyle name="Percent" xfId="153"/>
    <cellStyle name="Percent 2" xfId="154"/>
    <cellStyle name="Percent 3" xfId="155"/>
    <cellStyle name="Percent 4" xfId="156"/>
    <cellStyle name="Percent 5" xfId="157"/>
    <cellStyle name="Percent 6" xfId="158"/>
    <cellStyle name="Porcentaje 2" xfId="159"/>
    <cellStyle name="Porcentaje 3" xfId="160"/>
    <cellStyle name="Porcentaje 4" xfId="161"/>
    <cellStyle name="Porcentual 2" xfId="162"/>
    <cellStyle name="Porcentual 2 2" xfId="163"/>
    <cellStyle name="Porcentual 2 3" xfId="164"/>
    <cellStyle name="Porcentual 3" xfId="165"/>
    <cellStyle name="Porcentual 3 2" xfId="166"/>
    <cellStyle name="Porcentual 4" xfId="167"/>
    <cellStyle name="Porcentual 5" xfId="168"/>
    <cellStyle name="Salida 2" xfId="169"/>
    <cellStyle name="Salida 3" xfId="170"/>
    <cellStyle name="Standard_EVAL-np" xfId="171"/>
    <cellStyle name="Texto de advertencia 2" xfId="172"/>
    <cellStyle name="Texto de advertencia 3" xfId="173"/>
    <cellStyle name="Texto explicativo 2" xfId="174"/>
    <cellStyle name="Texto explicativo 3" xfId="175"/>
    <cellStyle name="Título 1 2" xfId="176"/>
    <cellStyle name="Título 1 3" xfId="177"/>
    <cellStyle name="Título 2 2" xfId="178"/>
    <cellStyle name="Título 2 3" xfId="179"/>
    <cellStyle name="Título 3 2" xfId="180"/>
    <cellStyle name="Título 3 3" xfId="181"/>
    <cellStyle name="Título 4" xfId="182"/>
    <cellStyle name="Título 5" xfId="183"/>
    <cellStyle name="Total 2" xfId="184"/>
    <cellStyle name="Total 3" xfId="1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</a:t>
            </a:r>
          </a:p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Potencia instalada por tipo de generación del SIN</a:t>
            </a:r>
          </a:p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Periodo 2014 </a:t>
            </a:r>
          </a:p>
        </c:rich>
      </c:tx>
      <c:layout>
        <c:manualLayout>
          <c:xMode val="edge"/>
          <c:yMode val="edge"/>
          <c:x val="0.17476269389775728"/>
          <c:y val="1.3807611038719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352085149884356"/>
          <c:y val="0.30044009833760865"/>
          <c:w val="0.32909781670267624"/>
          <c:h val="0.49594888153270072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/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1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Lbls>
            <c:dLbl>
              <c:idx val="0"/>
              <c:layout>
                <c:manualLayout>
                  <c:x val="8.3002332414295471E-2"/>
                  <c:y val="-8.572994363304073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Hidroeléctrica</a:t>
                    </a:r>
                  </a:p>
                  <a:p>
                    <a:r>
                      <a:rPr lang="en-US" sz="800"/>
                      <a:t>25,60%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86901842008838E-2"/>
                  <c:y val="-8.9824684691617567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Termoeléctrica  74,24%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346173695154266"/>
                  <c:y val="6.625890363500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E. Alternativas</a:t>
                    </a:r>
                  </a:p>
                  <a:p>
                    <a:r>
                      <a:rPr lang="en-US"/>
                      <a:t>0,16%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F79646">
                      <a:lumMod val="75000"/>
                    </a:srgbClr>
                  </a:solidFill>
                </a:ln>
              </c:spPr>
            </c:leaderLines>
          </c:dLbls>
          <c:cat>
            <c:strRef>
              <c:f>'[7]CAP II-1'!$G$8:$I$8</c:f>
              <c:strCache>
                <c:ptCount val="3"/>
                <c:pt idx="0">
                  <c:v>Hidro</c:v>
                </c:pt>
                <c:pt idx="1">
                  <c:v>Termo</c:v>
                </c:pt>
                <c:pt idx="2">
                  <c:v>E. Alternativas</c:v>
                </c:pt>
              </c:strCache>
            </c:strRef>
          </c:cat>
          <c:val>
            <c:numRef>
              <c:f>'[7]CAP II-1'!$G$24:$I$24</c:f>
              <c:numCache>
                <c:formatCode>#,##0.0</c:formatCode>
                <c:ptCount val="3"/>
                <c:pt idx="0">
                  <c:v>493.71000000000015</c:v>
                </c:pt>
                <c:pt idx="1">
                  <c:v>1463.0652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611" r="0.75000000000000611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II-2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Participacion de las empresas del SIN  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Potencia Instalada (MW)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Periodo 2014 - SIN</a:t>
            </a:r>
          </a:p>
        </c:rich>
      </c:tx>
      <c:layout>
        <c:manualLayout>
          <c:xMode val="edge"/>
          <c:yMode val="edge"/>
          <c:x val="0.2468974772067872"/>
          <c:y val="2.81233114940933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Lbls>
            <c:delete val="1"/>
          </c:dLbls>
          <c:cat>
            <c:strRef>
              <c:f>'[7]CAP II-1'!$B$10:$B$23</c:f>
              <c:strCache>
                <c:ptCount val="14"/>
                <c:pt idx="0">
                  <c:v>CORANI</c:v>
                </c:pt>
                <c:pt idx="1">
                  <c:v>EGSA</c:v>
                </c:pt>
                <c:pt idx="2">
                  <c:v>EVH</c:v>
                </c:pt>
                <c:pt idx="3">
                  <c:v>ENDE ANDINA</c:v>
                </c:pt>
                <c:pt idx="4">
                  <c:v>COBEE</c:v>
                </c:pt>
                <c:pt idx="5">
                  <c:v>CECBB</c:v>
                </c:pt>
                <c:pt idx="6">
                  <c:v>ERESA</c:v>
                </c:pt>
                <c:pt idx="7">
                  <c:v>HB</c:v>
                </c:pt>
                <c:pt idx="8">
                  <c:v>SYNERGIA</c:v>
                </c:pt>
                <c:pt idx="9">
                  <c:v>GE</c:v>
                </c:pt>
                <c:pt idx="10">
                  <c:v>SDB</c:v>
                </c:pt>
                <c:pt idx="11">
                  <c:v>ENDE</c:v>
                </c:pt>
                <c:pt idx="12">
                  <c:v>SETAR*</c:v>
                </c:pt>
                <c:pt idx="13">
                  <c:v>SECCO**</c:v>
                </c:pt>
              </c:strCache>
            </c:strRef>
          </c:cat>
          <c:val>
            <c:numRef>
              <c:f>'[7]CAP II-1'!$J$10:$J$23</c:f>
              <c:numCache>
                <c:formatCode>#,##0.0</c:formatCode>
                <c:ptCount val="14"/>
                <c:pt idx="0">
                  <c:v>150.30000000000001</c:v>
                </c:pt>
                <c:pt idx="1">
                  <c:v>529.75120000000004</c:v>
                </c:pt>
                <c:pt idx="2">
                  <c:v>372.26000000000005</c:v>
                </c:pt>
                <c:pt idx="3">
                  <c:v>264.79999999999995</c:v>
                </c:pt>
                <c:pt idx="4">
                  <c:v>242.85000000000008</c:v>
                </c:pt>
                <c:pt idx="5">
                  <c:v>156.80000000000001</c:v>
                </c:pt>
                <c:pt idx="6">
                  <c:v>19.78</c:v>
                </c:pt>
                <c:pt idx="7">
                  <c:v>95.31</c:v>
                </c:pt>
                <c:pt idx="8">
                  <c:v>7.6</c:v>
                </c:pt>
                <c:pt idx="9">
                  <c:v>25</c:v>
                </c:pt>
                <c:pt idx="10">
                  <c:v>2.6700000000000004</c:v>
                </c:pt>
                <c:pt idx="11">
                  <c:v>30.000000000000011</c:v>
                </c:pt>
                <c:pt idx="12">
                  <c:v>23.757999999999999</c:v>
                </c:pt>
                <c:pt idx="13">
                  <c:v>38.896000000000001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227584"/>
        <c:axId val="63710336"/>
      </c:barChart>
      <c:valAx>
        <c:axId val="63710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s-BO" sz="800"/>
                  <a:t>MW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BO"/>
          </a:p>
        </c:txPr>
        <c:crossAx val="156227584"/>
        <c:crosses val="autoZero"/>
        <c:crossBetween val="between"/>
      </c:valAx>
      <c:catAx>
        <c:axId val="15622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BO"/>
          </a:p>
        </c:txPr>
        <c:crossAx val="63710336"/>
        <c:crosses val="autoZero"/>
        <c:auto val="1"/>
        <c:lblAlgn val="ctr"/>
        <c:lblOffset val="100"/>
        <c:noMultiLvlLbl val="0"/>
      </c:cat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 alignWithMargins="0"/>
    <c:pageMargins b="1" l="0.75000000000000544" r="0.75000000000000544" t="1" header="0" footer="0"/>
    <c:pageSetup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68873</xdr:colOff>
      <xdr:row>29</xdr:row>
      <xdr:rowOff>9525</xdr:rowOff>
    </xdr:from>
    <xdr:to>
      <xdr:col>7</xdr:col>
      <xdr:colOff>388653</xdr:colOff>
      <xdr:row>52</xdr:row>
      <xdr:rowOff>43960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203687</xdr:colOff>
      <xdr:row>55</xdr:row>
      <xdr:rowOff>85725</xdr:rowOff>
    </xdr:from>
    <xdr:to>
      <xdr:col>8</xdr:col>
      <xdr:colOff>861482</xdr:colOff>
      <xdr:row>82</xdr:row>
      <xdr:rowOff>56418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>
        <row r="8">
          <cell r="G8" t="str">
            <v>Hidro</v>
          </cell>
          <cell r="H8" t="str">
            <v>Termo</v>
          </cell>
          <cell r="I8" t="str">
            <v>E. Alternativas</v>
          </cell>
        </row>
        <row r="10">
          <cell r="B10" t="str">
            <v>CORANI</v>
          </cell>
          <cell r="J10">
            <v>150.30000000000001</v>
          </cell>
        </row>
        <row r="11">
          <cell r="B11" t="str">
            <v>EGSA</v>
          </cell>
          <cell r="J11">
            <v>529.75120000000004</v>
          </cell>
        </row>
        <row r="12">
          <cell r="B12" t="str">
            <v>EVH</v>
          </cell>
          <cell r="J12">
            <v>372.26000000000005</v>
          </cell>
        </row>
        <row r="13">
          <cell r="B13" t="str">
            <v>ENDE ANDINA</v>
          </cell>
          <cell r="J13">
            <v>264.79999999999995</v>
          </cell>
        </row>
        <row r="14">
          <cell r="B14" t="str">
            <v>COBEE</v>
          </cell>
          <cell r="J14">
            <v>242.85000000000008</v>
          </cell>
        </row>
        <row r="15">
          <cell r="B15" t="str">
            <v>CECBB</v>
          </cell>
          <cell r="J15">
            <v>156.80000000000001</v>
          </cell>
        </row>
        <row r="16">
          <cell r="B16" t="str">
            <v>ERESA</v>
          </cell>
          <cell r="J16">
            <v>19.78</v>
          </cell>
        </row>
        <row r="17">
          <cell r="B17" t="str">
            <v>HB</v>
          </cell>
          <cell r="J17">
            <v>95.31</v>
          </cell>
        </row>
        <row r="18">
          <cell r="B18" t="str">
            <v>SYNERGIA</v>
          </cell>
          <cell r="J18">
            <v>7.6</v>
          </cell>
        </row>
        <row r="19">
          <cell r="B19" t="str">
            <v>GE</v>
          </cell>
          <cell r="J19">
            <v>25</v>
          </cell>
        </row>
        <row r="20">
          <cell r="B20" t="str">
            <v>SDB</v>
          </cell>
          <cell r="J20">
            <v>2.6700000000000004</v>
          </cell>
        </row>
        <row r="21">
          <cell r="B21" t="str">
            <v>ENDE</v>
          </cell>
          <cell r="J21">
            <v>30.000000000000011</v>
          </cell>
        </row>
        <row r="22">
          <cell r="B22" t="str">
            <v>SETAR*</v>
          </cell>
          <cell r="J22">
            <v>23.757999999999999</v>
          </cell>
        </row>
        <row r="23">
          <cell r="B23" t="str">
            <v>SECCO**</v>
          </cell>
          <cell r="J23">
            <v>38.896000000000001</v>
          </cell>
        </row>
        <row r="24">
          <cell r="G24">
            <v>493.71000000000015</v>
          </cell>
          <cell r="H24">
            <v>1463.0652</v>
          </cell>
          <cell r="I24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tabSelected="1" zoomScale="90" zoomScaleNormal="90" zoomScaleSheetLayoutView="100" workbookViewId="0">
      <selection activeCell="Q12" sqref="Q12"/>
    </sheetView>
  </sheetViews>
  <sheetFormatPr baseColWidth="10" defaultRowHeight="9" x14ac:dyDescent="0.15"/>
  <cols>
    <col min="1" max="1" width="3" style="1" customWidth="1"/>
    <col min="2" max="2" width="17.85546875" style="1" customWidth="1"/>
    <col min="3" max="3" width="5.7109375" style="1" customWidth="1"/>
    <col min="4" max="4" width="6.7109375" style="1" bestFit="1" customWidth="1"/>
    <col min="5" max="5" width="14.140625" style="1" bestFit="1" customWidth="1"/>
    <col min="6" max="6" width="6.85546875" style="1" bestFit="1" customWidth="1"/>
    <col min="7" max="7" width="5.7109375" style="1" customWidth="1"/>
    <col min="8" max="8" width="6.7109375" style="1" customWidth="1"/>
    <col min="9" max="9" width="14.140625" style="1" bestFit="1" customWidth="1"/>
    <col min="10" max="10" width="7" style="1" customWidth="1"/>
    <col min="11" max="11" width="5.7109375" style="1" customWidth="1"/>
    <col min="12" max="12" width="8.7109375" style="1" customWidth="1"/>
    <col min="13" max="13" width="10.42578125" style="1" customWidth="1"/>
    <col min="14" max="14" width="6.42578125" style="1" bestFit="1" customWidth="1"/>
    <col min="15" max="16384" width="11.42578125" style="1"/>
  </cols>
  <sheetData>
    <row r="1" spans="1:15" ht="19.5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ht="20.100000000000001" customHeight="1" x14ac:dyDescent="0.1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5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3" customFormat="1" ht="20.100000000000001" customHeight="1" x14ac:dyDescent="0.15"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5" ht="6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4"/>
    </row>
    <row r="6" spans="1:15" ht="12.75" x14ac:dyDescent="0.25">
      <c r="A6" s="7"/>
      <c r="B6" s="51" t="s">
        <v>4</v>
      </c>
      <c r="C6" s="8" t="s">
        <v>2</v>
      </c>
      <c r="D6" s="9"/>
      <c r="E6" s="9"/>
      <c r="F6" s="9"/>
      <c r="G6" s="9"/>
      <c r="H6" s="9"/>
      <c r="I6" s="9"/>
      <c r="J6" s="9"/>
      <c r="K6" s="10"/>
      <c r="L6" s="11" t="s">
        <v>3</v>
      </c>
      <c r="M6" s="11"/>
      <c r="N6" s="12"/>
    </row>
    <row r="7" spans="1:15" s="14" customFormat="1" ht="12.75" x14ac:dyDescent="0.25">
      <c r="A7" s="13"/>
      <c r="B7" s="52"/>
      <c r="C7" s="50" t="s">
        <v>5</v>
      </c>
      <c r="D7" s="50"/>
      <c r="E7" s="50"/>
      <c r="F7" s="50"/>
      <c r="G7" s="50" t="s">
        <v>6</v>
      </c>
      <c r="H7" s="50"/>
      <c r="I7" s="50"/>
      <c r="J7" s="50"/>
      <c r="K7" s="50" t="s">
        <v>6</v>
      </c>
      <c r="L7" s="50"/>
      <c r="M7" s="50"/>
      <c r="N7" s="50"/>
    </row>
    <row r="8" spans="1:15" s="21" customFormat="1" ht="12.75" x14ac:dyDescent="0.25">
      <c r="A8" s="15"/>
      <c r="B8" s="16"/>
      <c r="C8" s="17" t="s">
        <v>7</v>
      </c>
      <c r="D8" s="18" t="s">
        <v>8</v>
      </c>
      <c r="E8" s="18" t="s">
        <v>25</v>
      </c>
      <c r="F8" s="19" t="s">
        <v>9</v>
      </c>
      <c r="G8" s="20" t="s">
        <v>7</v>
      </c>
      <c r="H8" s="18" t="s">
        <v>8</v>
      </c>
      <c r="I8" s="18" t="s">
        <v>25</v>
      </c>
      <c r="J8" s="19" t="s">
        <v>9</v>
      </c>
      <c r="K8" s="18" t="s">
        <v>7</v>
      </c>
      <c r="L8" s="18" t="s">
        <v>8</v>
      </c>
      <c r="M8" s="18" t="s">
        <v>25</v>
      </c>
      <c r="N8" s="16" t="s">
        <v>9</v>
      </c>
    </row>
    <row r="9" spans="1:15" ht="18" customHeight="1" x14ac:dyDescent="0.25">
      <c r="A9" s="7"/>
      <c r="B9" s="22" t="s">
        <v>10</v>
      </c>
      <c r="C9" s="23"/>
      <c r="D9" s="24"/>
      <c r="E9" s="24"/>
      <c r="F9" s="25"/>
      <c r="G9" s="26"/>
      <c r="H9" s="24"/>
      <c r="I9" s="24"/>
      <c r="J9" s="25"/>
      <c r="K9" s="27"/>
      <c r="L9" s="27"/>
      <c r="M9" s="27"/>
      <c r="N9" s="27"/>
    </row>
    <row r="10" spans="1:15" ht="15" customHeight="1" x14ac:dyDescent="0.15">
      <c r="A10" s="7"/>
      <c r="B10" s="24" t="s">
        <v>11</v>
      </c>
      <c r="C10" s="28">
        <v>173.7</v>
      </c>
      <c r="D10" s="29"/>
      <c r="E10" s="29">
        <v>3.1579999999999999</v>
      </c>
      <c r="F10" s="30">
        <f>+SUM(C10:E10)</f>
        <v>176.85799999999998</v>
      </c>
      <c r="G10" s="31">
        <v>147.30000000000001</v>
      </c>
      <c r="H10" s="29"/>
      <c r="I10" s="29">
        <v>3</v>
      </c>
      <c r="J10" s="30">
        <f>+SUM(G10:I10)</f>
        <v>150.30000000000001</v>
      </c>
      <c r="K10" s="29">
        <v>147.30000000000001</v>
      </c>
      <c r="L10" s="29"/>
      <c r="M10" s="29">
        <v>3</v>
      </c>
      <c r="N10" s="29">
        <f>+SUM(K10:M10)</f>
        <v>150.30000000000001</v>
      </c>
    </row>
    <row r="11" spans="1:15" ht="15" customHeight="1" x14ac:dyDescent="0.15">
      <c r="A11" s="32"/>
      <c r="B11" s="24" t="s">
        <v>12</v>
      </c>
      <c r="C11" s="28"/>
      <c r="D11" s="29">
        <v>647.71399999999994</v>
      </c>
      <c r="E11" s="29"/>
      <c r="F11" s="30">
        <f t="shared" ref="F11:F20" si="0">+SUM(C11:E11)</f>
        <v>647.71399999999994</v>
      </c>
      <c r="G11" s="31"/>
      <c r="H11" s="29">
        <v>529.75120000000004</v>
      </c>
      <c r="I11" s="29"/>
      <c r="J11" s="30">
        <f t="shared" ref="J11:J20" si="1">+SUM(G11:I11)</f>
        <v>529.75120000000004</v>
      </c>
      <c r="K11" s="29"/>
      <c r="L11" s="29">
        <v>471.35000000000008</v>
      </c>
      <c r="M11" s="29"/>
      <c r="N11" s="29">
        <f t="shared" ref="N11:N20" si="2">+SUM(K11:M11)</f>
        <v>471.35000000000008</v>
      </c>
    </row>
    <row r="12" spans="1:15" ht="15" customHeight="1" x14ac:dyDescent="0.15">
      <c r="A12" s="32"/>
      <c r="B12" s="24" t="s">
        <v>13</v>
      </c>
      <c r="C12" s="28"/>
      <c r="D12" s="29">
        <v>437.91</v>
      </c>
      <c r="E12" s="29"/>
      <c r="F12" s="30">
        <f t="shared" si="0"/>
        <v>437.91</v>
      </c>
      <c r="G12" s="31"/>
      <c r="H12" s="29">
        <v>372.26000000000005</v>
      </c>
      <c r="I12" s="29"/>
      <c r="J12" s="30">
        <f t="shared" si="1"/>
        <v>372.26000000000005</v>
      </c>
      <c r="K12" s="29"/>
      <c r="L12" s="29">
        <v>302.74857999999989</v>
      </c>
      <c r="M12" s="29"/>
      <c r="N12" s="29">
        <f t="shared" si="2"/>
        <v>302.74857999999989</v>
      </c>
    </row>
    <row r="13" spans="1:15" ht="15" customHeight="1" x14ac:dyDescent="0.15">
      <c r="A13" s="32"/>
      <c r="B13" s="24" t="s">
        <v>14</v>
      </c>
      <c r="C13" s="28"/>
      <c r="D13" s="29">
        <v>331</v>
      </c>
      <c r="E13" s="29"/>
      <c r="F13" s="30">
        <f t="shared" si="0"/>
        <v>331</v>
      </c>
      <c r="G13" s="31"/>
      <c r="H13" s="29">
        <v>264.79999999999995</v>
      </c>
      <c r="I13" s="29"/>
      <c r="J13" s="30">
        <f t="shared" si="1"/>
        <v>264.79999999999995</v>
      </c>
      <c r="K13" s="29"/>
      <c r="L13" s="29">
        <v>242.77500000000001</v>
      </c>
      <c r="M13" s="29"/>
      <c r="N13" s="29">
        <f t="shared" si="2"/>
        <v>242.77500000000001</v>
      </c>
    </row>
    <row r="14" spans="1:15" ht="15" customHeight="1" x14ac:dyDescent="0.15">
      <c r="A14" s="32"/>
      <c r="B14" s="24" t="s">
        <v>15</v>
      </c>
      <c r="C14" s="28">
        <v>243.65999999999997</v>
      </c>
      <c r="D14" s="29">
        <v>37.26</v>
      </c>
      <c r="E14" s="29"/>
      <c r="F14" s="30">
        <f t="shared" si="0"/>
        <v>280.91999999999996</v>
      </c>
      <c r="G14" s="31">
        <v>213.05000000000007</v>
      </c>
      <c r="H14" s="29">
        <v>29.8</v>
      </c>
      <c r="I14" s="29"/>
      <c r="J14" s="30">
        <f t="shared" si="1"/>
        <v>242.85000000000008</v>
      </c>
      <c r="K14" s="29">
        <v>209.14300000000003</v>
      </c>
      <c r="L14" s="29">
        <v>18.7</v>
      </c>
      <c r="M14" s="29"/>
      <c r="N14" s="29">
        <f t="shared" si="2"/>
        <v>227.84300000000002</v>
      </c>
    </row>
    <row r="15" spans="1:15" ht="15" customHeight="1" x14ac:dyDescent="0.15">
      <c r="A15" s="32"/>
      <c r="B15" s="24" t="s">
        <v>16</v>
      </c>
      <c r="C15" s="28"/>
      <c r="D15" s="29">
        <v>183.5</v>
      </c>
      <c r="E15" s="29"/>
      <c r="F15" s="30">
        <f t="shared" si="0"/>
        <v>183.5</v>
      </c>
      <c r="G15" s="31"/>
      <c r="H15" s="29">
        <v>156.80000000000001</v>
      </c>
      <c r="I15" s="29"/>
      <c r="J15" s="30">
        <f t="shared" si="1"/>
        <v>156.80000000000001</v>
      </c>
      <c r="K15" s="29"/>
      <c r="L15" s="29">
        <v>138.62</v>
      </c>
      <c r="M15" s="29"/>
      <c r="N15" s="29">
        <f t="shared" si="2"/>
        <v>138.62</v>
      </c>
    </row>
    <row r="16" spans="1:15" ht="15" customHeight="1" x14ac:dyDescent="0.15">
      <c r="A16" s="32"/>
      <c r="B16" s="24" t="s">
        <v>17</v>
      </c>
      <c r="C16" s="28">
        <v>24.5</v>
      </c>
      <c r="D16" s="29"/>
      <c r="E16" s="29"/>
      <c r="F16" s="30">
        <f t="shared" si="0"/>
        <v>24.5</v>
      </c>
      <c r="G16" s="31">
        <v>19.78</v>
      </c>
      <c r="H16" s="29"/>
      <c r="I16" s="29"/>
      <c r="J16" s="30">
        <f t="shared" si="1"/>
        <v>19.78</v>
      </c>
      <c r="K16" s="29">
        <v>19.100000000000001</v>
      </c>
      <c r="L16" s="29"/>
      <c r="M16" s="29"/>
      <c r="N16" s="29">
        <f t="shared" si="2"/>
        <v>19.100000000000001</v>
      </c>
    </row>
    <row r="17" spans="1:15" ht="15" customHeight="1" x14ac:dyDescent="0.15">
      <c r="A17" s="32"/>
      <c r="B17" s="24" t="s">
        <v>18</v>
      </c>
      <c r="C17" s="28">
        <v>100.56</v>
      </c>
      <c r="D17" s="29"/>
      <c r="E17" s="29"/>
      <c r="F17" s="30">
        <f t="shared" si="0"/>
        <v>100.56</v>
      </c>
      <c r="G17" s="31">
        <v>95.31</v>
      </c>
      <c r="H17" s="29"/>
      <c r="I17" s="29"/>
      <c r="J17" s="30">
        <f t="shared" si="1"/>
        <v>95.31</v>
      </c>
      <c r="K17" s="29">
        <v>89.265999999999991</v>
      </c>
      <c r="L17" s="29"/>
      <c r="M17" s="29"/>
      <c r="N17" s="29">
        <f t="shared" si="2"/>
        <v>89.265999999999991</v>
      </c>
    </row>
    <row r="18" spans="1:15" ht="15" customHeight="1" x14ac:dyDescent="0.15">
      <c r="A18" s="32"/>
      <c r="B18" s="24" t="s">
        <v>19</v>
      </c>
      <c r="C18" s="28">
        <v>8.6999999999999993</v>
      </c>
      <c r="D18" s="29"/>
      <c r="E18" s="29"/>
      <c r="F18" s="30">
        <f t="shared" si="0"/>
        <v>8.6999999999999993</v>
      </c>
      <c r="G18" s="31">
        <v>7.6</v>
      </c>
      <c r="H18" s="29"/>
      <c r="I18" s="29"/>
      <c r="J18" s="30">
        <f t="shared" si="1"/>
        <v>7.6</v>
      </c>
      <c r="K18" s="29">
        <v>7.8</v>
      </c>
      <c r="L18" s="29"/>
      <c r="M18" s="29"/>
      <c r="N18" s="29">
        <f t="shared" si="2"/>
        <v>7.8</v>
      </c>
    </row>
    <row r="19" spans="1:15" ht="15" customHeight="1" x14ac:dyDescent="0.15">
      <c r="A19" s="32"/>
      <c r="B19" s="24" t="s">
        <v>20</v>
      </c>
      <c r="C19" s="28"/>
      <c r="D19" s="29">
        <v>32</v>
      </c>
      <c r="E19" s="29"/>
      <c r="F19" s="30">
        <f t="shared" si="0"/>
        <v>32</v>
      </c>
      <c r="G19" s="31"/>
      <c r="H19" s="29">
        <v>25</v>
      </c>
      <c r="I19" s="29"/>
      <c r="J19" s="30">
        <f t="shared" si="1"/>
        <v>25</v>
      </c>
      <c r="K19" s="29"/>
      <c r="L19" s="29">
        <v>21</v>
      </c>
      <c r="M19" s="29"/>
      <c r="N19" s="29">
        <f t="shared" si="2"/>
        <v>21</v>
      </c>
    </row>
    <row r="20" spans="1:15" ht="15" customHeight="1" x14ac:dyDescent="0.15">
      <c r="A20" s="32"/>
      <c r="B20" s="24" t="s">
        <v>21</v>
      </c>
      <c r="C20" s="28">
        <v>2.6900000000000004</v>
      </c>
      <c r="D20" s="29"/>
      <c r="E20" s="29"/>
      <c r="F20" s="30">
        <f t="shared" si="0"/>
        <v>2.6900000000000004</v>
      </c>
      <c r="G20" s="31">
        <v>2.6700000000000004</v>
      </c>
      <c r="H20" s="29"/>
      <c r="I20" s="29"/>
      <c r="J20" s="30">
        <f t="shared" si="1"/>
        <v>2.6700000000000004</v>
      </c>
      <c r="K20" s="31">
        <v>2.29</v>
      </c>
      <c r="L20" s="29"/>
      <c r="M20" s="29"/>
      <c r="N20" s="29">
        <f t="shared" si="2"/>
        <v>2.29</v>
      </c>
    </row>
    <row r="21" spans="1:15" ht="15" customHeight="1" x14ac:dyDescent="0.15">
      <c r="A21" s="32"/>
      <c r="B21" s="24" t="s">
        <v>22</v>
      </c>
      <c r="C21" s="28"/>
      <c r="D21" s="29">
        <v>37.400999999999996</v>
      </c>
      <c r="E21" s="29"/>
      <c r="F21" s="30">
        <f>+SUM(C21:E21)</f>
        <v>37.400999999999996</v>
      </c>
      <c r="G21" s="31"/>
      <c r="H21" s="29">
        <v>30.000000000000011</v>
      </c>
      <c r="I21" s="29"/>
      <c r="J21" s="30">
        <f>+SUM(G21:I21)</f>
        <v>30.000000000000011</v>
      </c>
      <c r="K21" s="31"/>
      <c r="L21" s="29">
        <v>25.705999999999992</v>
      </c>
      <c r="M21" s="29"/>
      <c r="N21" s="29">
        <f>+SUM(K21:M21)</f>
        <v>25.705999999999992</v>
      </c>
    </row>
    <row r="22" spans="1:15" s="40" customFormat="1" ht="15.75" customHeight="1" x14ac:dyDescent="0.15">
      <c r="A22" s="32"/>
      <c r="B22" s="24" t="s">
        <v>26</v>
      </c>
      <c r="C22" s="28">
        <v>9.3000000000000007</v>
      </c>
      <c r="D22" s="29">
        <v>19.695</v>
      </c>
      <c r="E22" s="29"/>
      <c r="F22" s="30">
        <f>+SUM(C22:E22)</f>
        <v>28.995000000000001</v>
      </c>
      <c r="G22" s="31">
        <v>8</v>
      </c>
      <c r="H22" s="29">
        <v>15.757999999999999</v>
      </c>
      <c r="I22" s="29"/>
      <c r="J22" s="30">
        <f>+SUM(G22:I22)</f>
        <v>23.757999999999999</v>
      </c>
      <c r="K22" s="31">
        <v>8</v>
      </c>
      <c r="L22" s="29">
        <v>12.15</v>
      </c>
      <c r="M22" s="29"/>
      <c r="N22" s="29">
        <f>+SUM(K22:M22)</f>
        <v>20.149999999999999</v>
      </c>
      <c r="O22" s="1"/>
    </row>
    <row r="23" spans="1:15" s="44" customFormat="1" ht="2.25" customHeight="1" x14ac:dyDescent="0.15">
      <c r="A23" s="32"/>
      <c r="B23" s="24" t="s">
        <v>27</v>
      </c>
      <c r="C23" s="28"/>
      <c r="D23" s="29">
        <v>46.756999999999998</v>
      </c>
      <c r="E23" s="29"/>
      <c r="F23" s="30">
        <f>+SUM(C23:E23)</f>
        <v>46.756999999999998</v>
      </c>
      <c r="G23" s="31"/>
      <c r="H23" s="29">
        <v>38.896000000000001</v>
      </c>
      <c r="I23" s="29"/>
      <c r="J23" s="30">
        <f>+SUM(G23:I23)</f>
        <v>38.896000000000001</v>
      </c>
      <c r="K23" s="31"/>
      <c r="L23" s="29">
        <v>36.450000000000003</v>
      </c>
      <c r="M23" s="29"/>
      <c r="N23" s="29">
        <f>+SUM(K23:M23)</f>
        <v>36.450000000000003</v>
      </c>
      <c r="O23" s="1"/>
    </row>
    <row r="24" spans="1:15" s="44" customFormat="1" x14ac:dyDescent="0.15">
      <c r="A24" s="33"/>
      <c r="B24" s="34" t="s">
        <v>9</v>
      </c>
      <c r="C24" s="35">
        <f t="shared" ref="C24:N24" si="3">+SUM(C10:C23)</f>
        <v>563.11</v>
      </c>
      <c r="D24" s="36">
        <f t="shared" si="3"/>
        <v>1773.2370000000001</v>
      </c>
      <c r="E24" s="36">
        <f t="shared" si="3"/>
        <v>3.1579999999999999</v>
      </c>
      <c r="F24" s="37">
        <f t="shared" si="3"/>
        <v>2339.5049999999997</v>
      </c>
      <c r="G24" s="38">
        <f t="shared" si="3"/>
        <v>493.71000000000015</v>
      </c>
      <c r="H24" s="36">
        <f t="shared" si="3"/>
        <v>1463.0652</v>
      </c>
      <c r="I24" s="36">
        <f t="shared" si="3"/>
        <v>3</v>
      </c>
      <c r="J24" s="37">
        <f t="shared" si="3"/>
        <v>1959.7752</v>
      </c>
      <c r="K24" s="38">
        <f t="shared" si="3"/>
        <v>482.89900000000011</v>
      </c>
      <c r="L24" s="36">
        <f t="shared" si="3"/>
        <v>1269.4995800000002</v>
      </c>
      <c r="M24" s="36">
        <f t="shared" si="3"/>
        <v>3</v>
      </c>
      <c r="N24" s="36">
        <f t="shared" si="3"/>
        <v>1755.3985800000003</v>
      </c>
      <c r="O24" s="39"/>
    </row>
    <row r="25" spans="1:15" ht="19.5" customHeight="1" x14ac:dyDescent="0.15">
      <c r="A25" s="41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7.25" customHeight="1" x14ac:dyDescent="0.15">
      <c r="A26" s="41"/>
      <c r="B26" s="45" t="s">
        <v>23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ht="9" customHeight="1" x14ac:dyDescent="0.15">
      <c r="A27" s="41"/>
      <c r="B27" s="53" t="s">
        <v>28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5"/>
    </row>
    <row r="28" spans="1:15" ht="9" customHeight="1" x14ac:dyDescent="0.15">
      <c r="A28" s="41"/>
      <c r="B28" s="53" t="s">
        <v>29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/>
    </row>
    <row r="29" spans="1:15" x14ac:dyDescent="0.1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6"/>
    </row>
    <row r="30" spans="1:15" x14ac:dyDescent="0.1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6"/>
    </row>
  </sheetData>
  <mergeCells count="11">
    <mergeCell ref="B27:N27"/>
    <mergeCell ref="B28:N28"/>
    <mergeCell ref="B29:L29"/>
    <mergeCell ref="B30:L30"/>
    <mergeCell ref="B4:N4"/>
    <mergeCell ref="B6:B7"/>
    <mergeCell ref="C7:F7"/>
    <mergeCell ref="G7:J7"/>
    <mergeCell ref="K7:N7"/>
    <mergeCell ref="B1:N1"/>
    <mergeCell ref="B2:N2"/>
  </mergeCells>
  <printOptions horizontalCentered="1"/>
  <pageMargins left="0.98425196850393704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II-1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2014-11-12T19:15:00Z</dcterms:created>
  <dcterms:modified xsi:type="dcterms:W3CDTF">2015-08-20T19:58:27Z</dcterms:modified>
</cp:coreProperties>
</file>